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6D97C05A-7C8A-4434-9B6E-10CA562CD7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3" l="1"/>
  <c r="K55" i="3" s="1"/>
  <c r="I54" i="3"/>
  <c r="I53" i="3"/>
  <c r="K53" i="3" s="1"/>
  <c r="I52" i="3"/>
  <c r="I51" i="3"/>
  <c r="I50" i="3"/>
  <c r="I49" i="3"/>
  <c r="I48" i="3"/>
  <c r="I47" i="3"/>
  <c r="I46" i="3"/>
  <c r="I45" i="3"/>
  <c r="K45" i="3" s="1"/>
  <c r="I44" i="3"/>
  <c r="I43" i="3"/>
  <c r="I42" i="3"/>
  <c r="I41" i="3"/>
  <c r="K41" i="3" s="1"/>
  <c r="I40" i="3"/>
  <c r="I39" i="3"/>
  <c r="I38" i="3"/>
  <c r="I37" i="3"/>
  <c r="I36" i="3"/>
  <c r="I35" i="3"/>
  <c r="I34" i="3"/>
  <c r="I33" i="3"/>
  <c r="K33" i="3" s="1"/>
  <c r="I32" i="3"/>
  <c r="I31" i="3"/>
  <c r="I30" i="3"/>
  <c r="F57" i="3" s="1"/>
  <c r="L34" i="3" l="1"/>
  <c r="L50" i="3"/>
  <c r="L51" i="3"/>
  <c r="L47" i="3"/>
  <c r="L43" i="3"/>
  <c r="K37" i="3"/>
  <c r="L37" i="3" s="1"/>
  <c r="K49" i="3"/>
  <c r="L49" i="3" s="1"/>
  <c r="L33" i="3"/>
  <c r="L41" i="3"/>
  <c r="L53" i="3"/>
  <c r="K30" i="3"/>
  <c r="K34" i="3"/>
  <c r="K38" i="3"/>
  <c r="L38" i="3" s="1"/>
  <c r="K42" i="3"/>
  <c r="L42" i="3" s="1"/>
  <c r="K46" i="3"/>
  <c r="L46" i="3" s="1"/>
  <c r="K50" i="3"/>
  <c r="K54" i="3"/>
  <c r="L54" i="3" s="1"/>
  <c r="L30" i="3"/>
  <c r="K31" i="3"/>
  <c r="L31" i="3" s="1"/>
  <c r="K35" i="3"/>
  <c r="L35" i="3" s="1"/>
  <c r="K39" i="3"/>
  <c r="L39" i="3" s="1"/>
  <c r="K43" i="3"/>
  <c r="K47" i="3"/>
  <c r="K51" i="3"/>
  <c r="L55" i="3"/>
  <c r="L45" i="3"/>
  <c r="K32" i="3"/>
  <c r="L32" i="3" s="1"/>
  <c r="K36" i="3"/>
  <c r="L36" i="3" s="1"/>
  <c r="K40" i="3"/>
  <c r="L40" i="3" s="1"/>
  <c r="K44" i="3"/>
  <c r="L44" i="3" s="1"/>
  <c r="K48" i="3"/>
  <c r="L48" i="3" s="1"/>
  <c r="K52" i="3"/>
  <c r="L52" i="3" s="1"/>
  <c r="F58" i="3" l="1"/>
  <c r="B26" i="3" s="1"/>
</calcChain>
</file>

<file path=xl/sharedStrings.xml><?xml version="1.0" encoding="utf-8"?>
<sst xmlns="http://schemas.openxmlformats.org/spreadsheetml/2006/main" count="144" uniqueCount="119">
  <si>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</si>
  <si>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</si>
  <si>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</si>
  <si>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</si>
  <si>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</si>
  <si>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</si>
  <si>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</si>
  <si>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</si>
  <si>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</si>
  <si>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</si>
  <si>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</si>
  <si>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</si>
  <si>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</si>
  <si>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</si>
  <si>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</si>
  <si>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</si>
  <si>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</si>
  <si>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</si>
  <si>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</si>
  <si>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</si>
  <si>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</si>
  <si>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</si>
  <si>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</si>
  <si>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</si>
  <si>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</si>
  <si>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</si>
  <si>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</si>
  <si>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</si>
  <si>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</si>
  <si>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</si>
  <si>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</si>
  <si>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</si>
  <si>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</si>
  <si>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</si>
  <si>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</si>
  <si>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</si>
  <si>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</si>
  <si>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</si>
  <si>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</si>
  <si>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433</t>
  </si>
  <si>
    <t>SIEW-R</t>
  </si>
  <si>
    <t>Siew nasion</t>
  </si>
  <si>
    <t>AR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</si>
  <si>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</si>
  <si>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</si>
  <si>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</si>
  <si>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</si>
  <si>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</si>
  <si>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</si>
  <si>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</si>
  <si>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</si>
  <si>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</si>
  <si>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489</t>
  </si>
  <si>
    <t>OPR-SCA</t>
  </si>
  <si>
    <t>Opryskiwanie pól siewnych szkółek opryskiwaczem ciągnikowym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</si>
  <si>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</si>
  <si>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</si>
  <si>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</si>
  <si>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</si>
  <si>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</si>
  <si>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</si>
  <si>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TSZT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</si>
  <si>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</si>
  <si>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</si>
  <si>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</si>
  <si>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</si>
  <si>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</si>
  <si>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</si>
  <si>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</si>
  <si>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</si>
  <si>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</si>
  <si>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</si>
  <si>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</si>
  <si>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</si>
  <si>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</si>
  <si>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</si>
  <si>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</si>
  <si>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</si>
  <si>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</si>
  <si>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</si>
  <si>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</si>
  <si>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</si>
  <si>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</si>
  <si>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</si>
  <si>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</si>
  <si>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</si>
  <si>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</si>
  <si>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</si>
  <si>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</si>
  <si>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</si>
  <si>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</si>
  <si>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</si>
  <si>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</si>
  <si>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</si>
  <si>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</si>
  <si>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</si>
  <si>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</si>
  <si>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</si>
  <si>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</si>
  <si>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</si>
  <si>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</si>
  <si>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</si>
  <si>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</si>
  <si>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</si>
  <si>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</si>
  <si>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</si>
  <si>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</si>
  <si>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</si>
  <si>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</si>
  <si>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</si>
  <si>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</si>
  <si>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</si>
  <si>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</si>
  <si>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580</t>
  </si>
  <si>
    <t>GODS RH8</t>
  </si>
  <si>
    <t>586</t>
  </si>
  <si>
    <t>GODS MH8</t>
  </si>
  <si>
    <t>Z.270.11.2025</t>
  </si>
  <si>
    <t>Odpowiadając na ogłoszenie o przetargu nieograniczonym na „Wykonywanie usług z zakresu gospodarki leśnej na terenie Nadleśnictwa Namysłów w roku 2026''  składamy niniejszym ofertę na część XV tego zamówienia "Pakiet nr 15 -Usługi z zakresu szkółkarstwa leśnego i nasiennictwa":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</si>
</sst>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1" fillId="2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96"/>
  <sheetViews>
    <sheetView tabSelected="1" workbookViewId="0">
      <selection activeCell="G55" sqref="G5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117</v>
      </c>
      <c r="J2" s="15" t="s">
        <v>99</v>
      </c>
      <c r="K2" s="15"/>
      <c r="L2" s="15"/>
      <c r="M2" s="15"/>
      <c r="N2" s="15"/>
      <c r="O2" s="15"/>
      <c r="P2" s="15"/>
    </row>
    <row r="3" spans="2:16" s="1" customFormat="1" ht="28.65" customHeight="1" x14ac:dyDescent="0.2">
      <c r="B3" s="13"/>
      <c r="C3" s="13"/>
      <c r="D3" s="13"/>
      <c r="E3" s="13"/>
    </row>
    <row r="4" spans="2:16" s="1" customFormat="1" ht="2.7" customHeight="1" x14ac:dyDescent="0.2">
      <c r="B4" s="34"/>
      <c r="C4" s="34"/>
      <c r="D4" s="34"/>
      <c r="E4" s="34"/>
    </row>
    <row r="5" spans="2:16" s="1" customFormat="1" ht="28.65" customHeight="1" x14ac:dyDescent="0.2">
      <c r="B5" s="14"/>
      <c r="C5" s="14"/>
      <c r="D5" s="14"/>
      <c r="E5" s="14"/>
    </row>
    <row r="6" spans="2:16" s="1" customFormat="1" ht="2.7" customHeight="1" x14ac:dyDescent="0.2">
      <c r="B6" s="34"/>
      <c r="C6" s="34"/>
      <c r="D6" s="34"/>
      <c r="E6" s="34"/>
    </row>
    <row r="7" spans="2:16" s="1" customFormat="1" ht="28.65" customHeight="1" x14ac:dyDescent="0.2">
      <c r="B7" s="14"/>
      <c r="C7" s="14"/>
      <c r="D7" s="14"/>
      <c r="E7" s="14"/>
    </row>
    <row r="8" spans="2:16" s="1" customFormat="1" ht="5.25" customHeight="1" x14ac:dyDescent="0.2">
      <c r="B8" s="34"/>
      <c r="C8" s="34"/>
      <c r="D8" s="34"/>
      <c r="E8" s="34"/>
    </row>
    <row r="9" spans="2:16" s="1" customFormat="1" ht="4.3499999999999996" customHeight="1" x14ac:dyDescent="0.2"/>
    <row r="10" spans="2:16" s="1" customFormat="1" ht="6.9" customHeight="1" x14ac:dyDescent="0.2">
      <c r="B10" s="39" t="s">
        <v>88</v>
      </c>
      <c r="C10" s="39"/>
      <c r="D10" s="39"/>
      <c r="E10" s="39"/>
    </row>
    <row r="11" spans="2:16" s="1" customFormat="1" ht="12.15" customHeight="1" x14ac:dyDescent="0.2">
      <c r="B11" s="39"/>
      <c r="C11" s="39"/>
      <c r="D11" s="39"/>
      <c r="E11" s="39"/>
      <c r="G11" s="12"/>
      <c r="H11" s="38" t="s">
        <v>89</v>
      </c>
      <c r="I11" s="38"/>
      <c r="J11" s="38"/>
      <c r="K11" s="38"/>
      <c r="L11" s="38"/>
      <c r="M11" s="38"/>
      <c r="N11" s="38"/>
      <c r="O11" s="38"/>
    </row>
    <row r="12" spans="2:16" s="1" customFormat="1" ht="7.95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21" t="s">
        <v>100</v>
      </c>
      <c r="G14" s="21"/>
      <c r="H14" s="21"/>
      <c r="I14" s="21"/>
    </row>
    <row r="15" spans="2:16" s="1" customFormat="1" ht="43.2" customHeight="1" x14ac:dyDescent="0.2"/>
    <row r="16" spans="2:16" s="1" customFormat="1" ht="20.85" customHeight="1" x14ac:dyDescent="0.2">
      <c r="C16" s="35" t="s">
        <v>90</v>
      </c>
      <c r="D16" s="35"/>
      <c r="E16" s="35"/>
    </row>
    <row r="17" spans="2:13" s="1" customFormat="1" ht="2.7" customHeight="1" x14ac:dyDescent="0.2"/>
    <row r="18" spans="2:13" s="1" customFormat="1" ht="20.85" customHeight="1" x14ac:dyDescent="0.2">
      <c r="C18" s="35" t="s">
        <v>91</v>
      </c>
      <c r="D18" s="35"/>
      <c r="E18" s="35"/>
    </row>
    <row r="19" spans="2:13" s="1" customFormat="1" ht="2.7" customHeight="1" x14ac:dyDescent="0.2"/>
    <row r="20" spans="2:13" s="1" customFormat="1" ht="20.85" customHeight="1" x14ac:dyDescent="0.2">
      <c r="C20" s="35" t="s">
        <v>92</v>
      </c>
      <c r="D20" s="35"/>
      <c r="E20" s="35"/>
    </row>
    <row r="21" spans="2:13" s="1" customFormat="1" ht="2.7" customHeight="1" x14ac:dyDescent="0.2"/>
    <row r="22" spans="2:13" s="1" customFormat="1" ht="20.85" customHeight="1" x14ac:dyDescent="0.2">
      <c r="C22" s="35" t="s">
        <v>93</v>
      </c>
      <c r="D22" s="35"/>
      <c r="E22" s="35"/>
    </row>
    <row r="23" spans="2:13" s="1" customFormat="1" ht="34.65" customHeight="1" x14ac:dyDescent="0.2"/>
    <row r="24" spans="2:13" s="1" customFormat="1" ht="50.1" customHeight="1" x14ac:dyDescent="0.2">
      <c r="B24" s="40" t="s">
        <v>118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</row>
    <row r="25" spans="2:13" s="1" customFormat="1" ht="2.7" customHeight="1" x14ac:dyDescent="0.2"/>
    <row r="26" spans="2:13" s="1" customFormat="1" ht="50.1" customHeight="1" x14ac:dyDescent="0.2">
      <c r="B26" s="41" t="str">
        <f xml:space="preserve"> "1.  Za wykonanie przedmiotu zamówienia w tym Pakiecie oferujemy następujące wynagrodzenie brutto: " &amp; TEXT(F58,"#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7" t="s">
        <v>10</v>
      </c>
      <c r="M29" s="17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150</v>
      </c>
      <c r="H30" s="11">
        <v>0</v>
      </c>
      <c r="I30" s="10">
        <f t="shared" ref="I30:I55" si="0">ROUND(G30* H30,2)</f>
        <v>0</v>
      </c>
      <c r="J30" s="5">
        <v>8</v>
      </c>
      <c r="K30" s="10">
        <f t="shared" ref="K30:K55" si="1">ROUND(I30* J30/100,2)</f>
        <v>0</v>
      </c>
      <c r="L30" s="18">
        <f t="shared" ref="L30:L55" si="2">ROUND(I30+ K30,2)</f>
        <v>0</v>
      </c>
      <c r="M30" s="19"/>
    </row>
    <row r="31" spans="2:13" s="1" customFormat="1" ht="28.6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1000</v>
      </c>
      <c r="H31" s="11">
        <v>0</v>
      </c>
      <c r="I31" s="10">
        <f t="shared" si="0"/>
        <v>0</v>
      </c>
      <c r="J31" s="5">
        <v>8</v>
      </c>
      <c r="K31" s="10">
        <f t="shared" si="1"/>
        <v>0</v>
      </c>
      <c r="L31" s="18">
        <f t="shared" si="2"/>
        <v>0</v>
      </c>
      <c r="M31" s="19"/>
    </row>
    <row r="32" spans="2:13" s="1" customFormat="1" ht="19.64999999999999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43</v>
      </c>
      <c r="H32" s="11">
        <v>0</v>
      </c>
      <c r="I32" s="10">
        <f t="shared" si="0"/>
        <v>0</v>
      </c>
      <c r="J32" s="5">
        <v>8</v>
      </c>
      <c r="K32" s="10">
        <f t="shared" si="1"/>
        <v>0</v>
      </c>
      <c r="L32" s="18">
        <f t="shared" si="2"/>
        <v>0</v>
      </c>
      <c r="M32" s="19"/>
    </row>
    <row r="33" spans="2:13" s="1" customFormat="1" ht="19.649999999999999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575</v>
      </c>
      <c r="H33" s="11">
        <v>0</v>
      </c>
      <c r="I33" s="10">
        <f t="shared" si="0"/>
        <v>0</v>
      </c>
      <c r="J33" s="5">
        <v>8</v>
      </c>
      <c r="K33" s="10">
        <f t="shared" si="1"/>
        <v>0</v>
      </c>
      <c r="L33" s="18">
        <f t="shared" si="2"/>
        <v>0</v>
      </c>
      <c r="M33" s="19"/>
    </row>
    <row r="34" spans="2:13" s="1" customFormat="1" ht="19.649999999999999" customHeight="1" x14ac:dyDescent="0.2">
      <c r="B34" s="5">
        <v>5</v>
      </c>
      <c r="C34" s="6" t="s">
        <v>26</v>
      </c>
      <c r="D34" s="6" t="s">
        <v>27</v>
      </c>
      <c r="E34" s="7" t="s">
        <v>24</v>
      </c>
      <c r="F34" s="6" t="s">
        <v>25</v>
      </c>
      <c r="G34" s="8">
        <v>26</v>
      </c>
      <c r="H34" s="11">
        <v>0</v>
      </c>
      <c r="I34" s="10">
        <f t="shared" si="0"/>
        <v>0</v>
      </c>
      <c r="J34" s="5">
        <v>23</v>
      </c>
      <c r="K34" s="10">
        <f t="shared" si="1"/>
        <v>0</v>
      </c>
      <c r="L34" s="18">
        <f t="shared" si="2"/>
        <v>0</v>
      </c>
      <c r="M34" s="19"/>
    </row>
    <row r="35" spans="2:13" s="1" customFormat="1" ht="19.649999999999999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25</v>
      </c>
      <c r="G35" s="8">
        <v>12</v>
      </c>
      <c r="H35" s="11">
        <v>0</v>
      </c>
      <c r="I35" s="10">
        <f t="shared" si="0"/>
        <v>0</v>
      </c>
      <c r="J35" s="5">
        <v>8</v>
      </c>
      <c r="K35" s="10">
        <f t="shared" si="1"/>
        <v>0</v>
      </c>
      <c r="L35" s="18">
        <f t="shared" si="2"/>
        <v>0</v>
      </c>
      <c r="M35" s="19"/>
    </row>
    <row r="36" spans="2:13" s="1" customFormat="1" ht="19.649999999999999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25</v>
      </c>
      <c r="G36" s="8">
        <v>280</v>
      </c>
      <c r="H36" s="11">
        <v>0</v>
      </c>
      <c r="I36" s="10">
        <f t="shared" si="0"/>
        <v>0</v>
      </c>
      <c r="J36" s="5">
        <v>8</v>
      </c>
      <c r="K36" s="10">
        <f t="shared" si="1"/>
        <v>0</v>
      </c>
      <c r="L36" s="18">
        <f t="shared" si="2"/>
        <v>0</v>
      </c>
      <c r="M36" s="19"/>
    </row>
    <row r="37" spans="2:13" s="1" customFormat="1" ht="19.649999999999999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25</v>
      </c>
      <c r="G37" s="8">
        <v>116</v>
      </c>
      <c r="H37" s="11">
        <v>0</v>
      </c>
      <c r="I37" s="10">
        <f t="shared" si="0"/>
        <v>0</v>
      </c>
      <c r="J37" s="5">
        <v>8</v>
      </c>
      <c r="K37" s="10">
        <f t="shared" si="1"/>
        <v>0</v>
      </c>
      <c r="L37" s="18">
        <f t="shared" si="2"/>
        <v>0</v>
      </c>
      <c r="M37" s="19"/>
    </row>
    <row r="38" spans="2:13" s="1" customFormat="1" ht="19.649999999999999" customHeight="1" x14ac:dyDescent="0.2">
      <c r="B38" s="5">
        <v>9</v>
      </c>
      <c r="C38" s="6" t="s">
        <v>37</v>
      </c>
      <c r="D38" s="6" t="s">
        <v>38</v>
      </c>
      <c r="E38" s="7" t="s">
        <v>36</v>
      </c>
      <c r="F38" s="6" t="s">
        <v>25</v>
      </c>
      <c r="G38" s="8">
        <v>2</v>
      </c>
      <c r="H38" s="11">
        <v>0</v>
      </c>
      <c r="I38" s="10">
        <f t="shared" si="0"/>
        <v>0</v>
      </c>
      <c r="J38" s="5">
        <v>23</v>
      </c>
      <c r="K38" s="10">
        <f t="shared" si="1"/>
        <v>0</v>
      </c>
      <c r="L38" s="18">
        <f t="shared" si="2"/>
        <v>0</v>
      </c>
      <c r="M38" s="19"/>
    </row>
    <row r="39" spans="2:13" s="1" customFormat="1" ht="19.649999999999999" customHeight="1" x14ac:dyDescent="0.2">
      <c r="B39" s="5">
        <v>10</v>
      </c>
      <c r="C39" s="6" t="s">
        <v>39</v>
      </c>
      <c r="D39" s="6" t="s">
        <v>40</v>
      </c>
      <c r="E39" s="7" t="s">
        <v>41</v>
      </c>
      <c r="F39" s="6" t="s">
        <v>42</v>
      </c>
      <c r="G39" s="8">
        <v>203.5</v>
      </c>
      <c r="H39" s="11">
        <v>0</v>
      </c>
      <c r="I39" s="10">
        <f t="shared" si="0"/>
        <v>0</v>
      </c>
      <c r="J39" s="5">
        <v>8</v>
      </c>
      <c r="K39" s="10">
        <f t="shared" si="1"/>
        <v>0</v>
      </c>
      <c r="L39" s="18">
        <f t="shared" si="2"/>
        <v>0</v>
      </c>
      <c r="M39" s="19"/>
    </row>
    <row r="40" spans="2:13" s="1" customFormat="1" ht="28.65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42</v>
      </c>
      <c r="G40" s="8">
        <v>1632.1</v>
      </c>
      <c r="H40" s="11">
        <v>0</v>
      </c>
      <c r="I40" s="10">
        <f t="shared" si="0"/>
        <v>0</v>
      </c>
      <c r="J40" s="5">
        <v>8</v>
      </c>
      <c r="K40" s="10">
        <f t="shared" si="1"/>
        <v>0</v>
      </c>
      <c r="L40" s="18">
        <f t="shared" si="2"/>
        <v>0</v>
      </c>
      <c r="M40" s="19"/>
    </row>
    <row r="41" spans="2:13" s="1" customFormat="1" ht="19.649999999999999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42</v>
      </c>
      <c r="G41" s="8">
        <v>138.80000000000001</v>
      </c>
      <c r="H41" s="11">
        <v>0</v>
      </c>
      <c r="I41" s="10">
        <f t="shared" si="0"/>
        <v>0</v>
      </c>
      <c r="J41" s="5">
        <v>8</v>
      </c>
      <c r="K41" s="10">
        <f t="shared" si="1"/>
        <v>0</v>
      </c>
      <c r="L41" s="18">
        <f t="shared" si="2"/>
        <v>0</v>
      </c>
      <c r="M41" s="19"/>
    </row>
    <row r="42" spans="2:13" s="1" customFormat="1" ht="28.65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42</v>
      </c>
      <c r="G42" s="8">
        <v>5038</v>
      </c>
      <c r="H42" s="11">
        <v>0</v>
      </c>
      <c r="I42" s="10">
        <f t="shared" si="0"/>
        <v>0</v>
      </c>
      <c r="J42" s="5">
        <v>8</v>
      </c>
      <c r="K42" s="10">
        <f t="shared" si="1"/>
        <v>0</v>
      </c>
      <c r="L42" s="18">
        <f t="shared" si="2"/>
        <v>0</v>
      </c>
      <c r="M42" s="19"/>
    </row>
    <row r="43" spans="2:13" s="1" customFormat="1" ht="28.65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42</v>
      </c>
      <c r="G43" s="8">
        <v>4120</v>
      </c>
      <c r="H43" s="11">
        <v>0</v>
      </c>
      <c r="I43" s="10">
        <f t="shared" si="0"/>
        <v>0</v>
      </c>
      <c r="J43" s="5">
        <v>8</v>
      </c>
      <c r="K43" s="10">
        <f t="shared" si="1"/>
        <v>0</v>
      </c>
      <c r="L43" s="18">
        <f t="shared" si="2"/>
        <v>0</v>
      </c>
      <c r="M43" s="19"/>
    </row>
    <row r="44" spans="2:13" s="1" customFormat="1" ht="28.65" customHeight="1" x14ac:dyDescent="0.2">
      <c r="B44" s="5">
        <v>15</v>
      </c>
      <c r="C44" s="6" t="s">
        <v>55</v>
      </c>
      <c r="D44" s="6" t="s">
        <v>56</v>
      </c>
      <c r="E44" s="7" t="s">
        <v>57</v>
      </c>
      <c r="F44" s="6" t="s">
        <v>42</v>
      </c>
      <c r="G44" s="8">
        <v>817</v>
      </c>
      <c r="H44" s="11">
        <v>0</v>
      </c>
      <c r="I44" s="10">
        <f t="shared" si="0"/>
        <v>0</v>
      </c>
      <c r="J44" s="5">
        <v>8</v>
      </c>
      <c r="K44" s="10">
        <f t="shared" si="1"/>
        <v>0</v>
      </c>
      <c r="L44" s="18">
        <f t="shared" si="2"/>
        <v>0</v>
      </c>
      <c r="M44" s="19"/>
    </row>
    <row r="45" spans="2:13" s="1" customFormat="1" ht="19.649999999999999" customHeight="1" x14ac:dyDescent="0.2">
      <c r="B45" s="5">
        <v>16</v>
      </c>
      <c r="C45" s="6" t="s">
        <v>58</v>
      </c>
      <c r="D45" s="6" t="s">
        <v>59</v>
      </c>
      <c r="E45" s="7" t="s">
        <v>60</v>
      </c>
      <c r="F45" s="6" t="s">
        <v>61</v>
      </c>
      <c r="G45" s="8">
        <v>950</v>
      </c>
      <c r="H45" s="11">
        <v>0</v>
      </c>
      <c r="I45" s="10">
        <f t="shared" si="0"/>
        <v>0</v>
      </c>
      <c r="J45" s="5">
        <v>8</v>
      </c>
      <c r="K45" s="10">
        <f t="shared" si="1"/>
        <v>0</v>
      </c>
      <c r="L45" s="18">
        <f t="shared" si="2"/>
        <v>0</v>
      </c>
      <c r="M45" s="19"/>
    </row>
    <row r="46" spans="2:13" s="1" customFormat="1" ht="19.649999999999999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61</v>
      </c>
      <c r="G46" s="8">
        <v>950</v>
      </c>
      <c r="H46" s="11">
        <v>0</v>
      </c>
      <c r="I46" s="10">
        <f t="shared" si="0"/>
        <v>0</v>
      </c>
      <c r="J46" s="5">
        <v>8</v>
      </c>
      <c r="K46" s="10">
        <f t="shared" si="1"/>
        <v>0</v>
      </c>
      <c r="L46" s="18">
        <f t="shared" si="2"/>
        <v>0</v>
      </c>
      <c r="M46" s="19"/>
    </row>
    <row r="47" spans="2:13" s="1" customFormat="1" ht="19.649999999999999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61</v>
      </c>
      <c r="G47" s="8">
        <v>5</v>
      </c>
      <c r="H47" s="11">
        <v>0</v>
      </c>
      <c r="I47" s="10">
        <f t="shared" si="0"/>
        <v>0</v>
      </c>
      <c r="J47" s="5">
        <v>8</v>
      </c>
      <c r="K47" s="10">
        <f t="shared" si="1"/>
        <v>0</v>
      </c>
      <c r="L47" s="18">
        <f t="shared" si="2"/>
        <v>0</v>
      </c>
      <c r="M47" s="19"/>
    </row>
    <row r="48" spans="2:13" s="1" customFormat="1" ht="19.649999999999999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61</v>
      </c>
      <c r="G48" s="8">
        <v>50</v>
      </c>
      <c r="H48" s="11">
        <v>0</v>
      </c>
      <c r="I48" s="10">
        <f t="shared" si="0"/>
        <v>0</v>
      </c>
      <c r="J48" s="5">
        <v>8</v>
      </c>
      <c r="K48" s="10">
        <f t="shared" si="1"/>
        <v>0</v>
      </c>
      <c r="L48" s="18">
        <f t="shared" si="2"/>
        <v>0</v>
      </c>
      <c r="M48" s="19"/>
    </row>
    <row r="49" spans="2:14" s="1" customFormat="1" ht="19.649999999999999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61</v>
      </c>
      <c r="G49" s="8">
        <v>50</v>
      </c>
      <c r="H49" s="11">
        <v>0</v>
      </c>
      <c r="I49" s="10">
        <f t="shared" si="0"/>
        <v>0</v>
      </c>
      <c r="J49" s="5">
        <v>8</v>
      </c>
      <c r="K49" s="10">
        <f t="shared" si="1"/>
        <v>0</v>
      </c>
      <c r="L49" s="18">
        <f t="shared" si="2"/>
        <v>0</v>
      </c>
      <c r="M49" s="19"/>
    </row>
    <row r="50" spans="2:14" s="1" customFormat="1" ht="19.649999999999999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61</v>
      </c>
      <c r="G50" s="8">
        <v>300</v>
      </c>
      <c r="H50" s="11">
        <v>0</v>
      </c>
      <c r="I50" s="10">
        <f t="shared" si="0"/>
        <v>0</v>
      </c>
      <c r="J50" s="5">
        <v>8</v>
      </c>
      <c r="K50" s="10">
        <f t="shared" si="1"/>
        <v>0</v>
      </c>
      <c r="L50" s="18">
        <f t="shared" si="2"/>
        <v>0</v>
      </c>
      <c r="M50" s="19"/>
    </row>
    <row r="51" spans="2:14" s="1" customFormat="1" ht="19.649999999999999" customHeight="1" x14ac:dyDescent="0.2">
      <c r="B51" s="5">
        <v>22</v>
      </c>
      <c r="C51" s="6" t="s">
        <v>77</v>
      </c>
      <c r="D51" s="6" t="s">
        <v>78</v>
      </c>
      <c r="E51" s="7" t="s">
        <v>79</v>
      </c>
      <c r="F51" s="6" t="s">
        <v>61</v>
      </c>
      <c r="G51" s="8">
        <v>400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8">
        <f t="shared" si="2"/>
        <v>0</v>
      </c>
      <c r="M51" s="19"/>
    </row>
    <row r="52" spans="2:14" s="1" customFormat="1" ht="28.65" customHeight="1" x14ac:dyDescent="0.2">
      <c r="B52" s="5">
        <v>23</v>
      </c>
      <c r="C52" s="6" t="s">
        <v>80</v>
      </c>
      <c r="D52" s="6" t="s">
        <v>81</v>
      </c>
      <c r="E52" s="7" t="s">
        <v>82</v>
      </c>
      <c r="F52" s="6" t="s">
        <v>42</v>
      </c>
      <c r="G52" s="8">
        <v>634.70000000000005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8">
        <f t="shared" si="2"/>
        <v>0</v>
      </c>
      <c r="M52" s="19"/>
    </row>
    <row r="53" spans="2:14" s="1" customFormat="1" ht="19.649999999999999" customHeight="1" x14ac:dyDescent="0.2">
      <c r="B53" s="5">
        <v>24</v>
      </c>
      <c r="C53" s="6" t="s">
        <v>83</v>
      </c>
      <c r="D53" s="6" t="s">
        <v>84</v>
      </c>
      <c r="E53" s="7" t="s">
        <v>85</v>
      </c>
      <c r="F53" s="6" t="s">
        <v>42</v>
      </c>
      <c r="G53" s="8">
        <v>400.2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8">
        <f t="shared" si="2"/>
        <v>0</v>
      </c>
      <c r="M53" s="19"/>
    </row>
    <row r="54" spans="2:14" s="1" customFormat="1" ht="19.649999999999999" customHeight="1" x14ac:dyDescent="0.2">
      <c r="B54" s="5">
        <v>25</v>
      </c>
      <c r="C54" s="6" t="s">
        <v>113</v>
      </c>
      <c r="D54" s="6" t="s">
        <v>114</v>
      </c>
      <c r="E54" s="7" t="s">
        <v>24</v>
      </c>
      <c r="F54" s="6" t="s">
        <v>25</v>
      </c>
      <c r="G54" s="9">
        <v>1065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8">
        <f t="shared" si="2"/>
        <v>0</v>
      </c>
      <c r="M54" s="19"/>
    </row>
    <row r="55" spans="2:14" s="1" customFormat="1" ht="19.649999999999999" customHeight="1" x14ac:dyDescent="0.2">
      <c r="B55" s="5">
        <v>26</v>
      </c>
      <c r="C55" s="6" t="s">
        <v>115</v>
      </c>
      <c r="D55" s="6" t="s">
        <v>116</v>
      </c>
      <c r="E55" s="7" t="s">
        <v>36</v>
      </c>
      <c r="F55" s="6" t="s">
        <v>25</v>
      </c>
      <c r="G55" s="9">
        <v>385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8">
        <f t="shared" si="2"/>
        <v>0</v>
      </c>
      <c r="M55" s="19"/>
    </row>
    <row r="56" spans="2:14" s="1" customFormat="1" ht="55.95" customHeight="1" x14ac:dyDescent="0.2"/>
    <row r="57" spans="2:14" s="1" customFormat="1" ht="21.45" customHeight="1" x14ac:dyDescent="0.2">
      <c r="B57" s="37" t="s">
        <v>86</v>
      </c>
      <c r="C57" s="37"/>
      <c r="D57" s="37"/>
      <c r="E57" s="37"/>
      <c r="F57" s="22">
        <f>ROUND(I30+I31+I32+I33+I34+I35+I36+I37+I38+I39+I40+I41+I42+I43+I44+I45+I46+I47+I48+I49+I50+I51+I52+I53+I54+I55,2)</f>
        <v>0</v>
      </c>
      <c r="G57" s="23"/>
      <c r="H57" s="23"/>
      <c r="I57" s="23"/>
      <c r="J57" s="23"/>
      <c r="K57" s="23"/>
      <c r="L57" s="23"/>
      <c r="M57" s="24"/>
    </row>
    <row r="58" spans="2:14" s="1" customFormat="1" ht="21.45" customHeight="1" x14ac:dyDescent="0.2">
      <c r="B58" s="37" t="s">
        <v>87</v>
      </c>
      <c r="C58" s="37"/>
      <c r="D58" s="37"/>
      <c r="E58" s="37"/>
      <c r="F58" s="25">
        <f>ROUND(L30+L31+L32+L33+L34+L35+L36+L37+L38+L39+L40+L41+L42+L43+L44+L45+L46+L47+L48+L49+L50+L51+L52+L53+L54+L55,2)</f>
        <v>0</v>
      </c>
      <c r="G58" s="26"/>
      <c r="H58" s="26"/>
      <c r="I58" s="26"/>
      <c r="J58" s="26"/>
      <c r="K58" s="26"/>
      <c r="L58" s="26"/>
      <c r="M58" s="27"/>
    </row>
    <row r="59" spans="2:14" s="1" customFormat="1" ht="11.1" customHeight="1" x14ac:dyDescent="0.2"/>
    <row r="60" spans="2:14" s="1" customFormat="1" ht="80.099999999999994" customHeight="1" x14ac:dyDescent="0.2">
      <c r="B60" s="31" t="s">
        <v>101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2:14" s="1" customFormat="1" ht="2.7" customHeight="1" x14ac:dyDescent="0.2"/>
    <row r="62" spans="2:14" s="1" customFormat="1" ht="110.1" customHeight="1" x14ac:dyDescent="0.2">
      <c r="B62" s="31" t="s">
        <v>102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2:14" s="1" customFormat="1" ht="5.25" customHeight="1" x14ac:dyDescent="0.2"/>
    <row r="64" spans="2:14" s="1" customFormat="1" ht="110.1" customHeight="1" x14ac:dyDescent="0.2">
      <c r="B64" s="30" t="s">
        <v>103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</row>
    <row r="65" spans="2:14" s="1" customFormat="1" ht="5.25" customHeight="1" x14ac:dyDescent="0.2"/>
    <row r="66" spans="2:14" s="1" customFormat="1" ht="37.950000000000003" customHeight="1" x14ac:dyDescent="0.2">
      <c r="C66" s="36" t="s">
        <v>95</v>
      </c>
      <c r="D66" s="36"/>
      <c r="E66" s="36"/>
      <c r="F66" s="28" t="s">
        <v>96</v>
      </c>
      <c r="G66" s="28"/>
      <c r="H66" s="28"/>
      <c r="I66" s="28"/>
      <c r="J66" s="28"/>
      <c r="K66" s="28"/>
      <c r="L66" s="28"/>
    </row>
    <row r="67" spans="2:14" s="1" customFormat="1" ht="28.65" customHeight="1" x14ac:dyDescent="0.2"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2:14" s="1" customFormat="1" ht="28.65" customHeight="1" x14ac:dyDescent="0.2"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2:14" s="1" customFormat="1" ht="28.65" customHeight="1" x14ac:dyDescent="0.2"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2:14" s="1" customFormat="1" ht="28.65" customHeight="1" x14ac:dyDescent="0.2"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2:14" s="1" customFormat="1" ht="2.7" customHeight="1" x14ac:dyDescent="0.2"/>
    <row r="72" spans="2:14" s="1" customFormat="1" ht="203.1" customHeight="1" x14ac:dyDescent="0.2">
      <c r="B72" s="31" t="s">
        <v>104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7" customHeight="1" x14ac:dyDescent="0.2"/>
    <row r="74" spans="2:14" s="1" customFormat="1" ht="36.9" customHeight="1" x14ac:dyDescent="0.2">
      <c r="B74" s="33" t="s">
        <v>105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</row>
    <row r="75" spans="2:14" s="1" customFormat="1" ht="2.7" customHeight="1" x14ac:dyDescent="0.2"/>
    <row r="76" spans="2:14" s="1" customFormat="1" ht="37.950000000000003" customHeight="1" x14ac:dyDescent="0.2">
      <c r="C76" s="36" t="s">
        <v>97</v>
      </c>
      <c r="D76" s="36"/>
      <c r="E76" s="36"/>
      <c r="F76" s="29" t="s">
        <v>98</v>
      </c>
      <c r="G76" s="29"/>
      <c r="H76" s="29"/>
      <c r="I76" s="29"/>
      <c r="J76" s="29"/>
      <c r="K76" s="29"/>
      <c r="L76" s="29"/>
    </row>
    <row r="77" spans="2:14" s="1" customFormat="1" ht="28.65" customHeight="1" x14ac:dyDescent="0.2"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2:14" s="1" customFormat="1" ht="28.65" customHeight="1" x14ac:dyDescent="0.2"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2:14" s="1" customFormat="1" ht="28.65" customHeight="1" x14ac:dyDescent="0.2"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.7" customHeight="1" x14ac:dyDescent="0.2"/>
    <row r="82" spans="2:14" s="1" customFormat="1" ht="159.9" customHeight="1" x14ac:dyDescent="0.2">
      <c r="B82" s="31" t="s">
        <v>106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7" customHeight="1" x14ac:dyDescent="0.2"/>
    <row r="84" spans="2:14" s="1" customFormat="1" ht="54.9" customHeight="1" x14ac:dyDescent="0.2">
      <c r="B84" s="31" t="s">
        <v>107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7" customHeight="1" x14ac:dyDescent="0.2"/>
    <row r="86" spans="2:14" s="1" customFormat="1" ht="60" customHeight="1" x14ac:dyDescent="0.2">
      <c r="B86" s="30" t="s">
        <v>108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</row>
    <row r="87" spans="2:14" s="1" customFormat="1" ht="2.7" customHeight="1" x14ac:dyDescent="0.2"/>
    <row r="88" spans="2:14" s="1" customFormat="1" ht="48" customHeight="1" x14ac:dyDescent="0.2">
      <c r="B88" s="30" t="s">
        <v>109</v>
      </c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</row>
    <row r="89" spans="2:14" s="1" customFormat="1" ht="2.7" customHeight="1" x14ac:dyDescent="0.2"/>
    <row r="90" spans="2:14" s="1" customFormat="1" ht="125.1" customHeight="1" x14ac:dyDescent="0.2">
      <c r="B90" s="31" t="s">
        <v>110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2.7" customHeight="1" x14ac:dyDescent="0.2"/>
    <row r="92" spans="2:14" s="1" customFormat="1" ht="84.9" customHeight="1" x14ac:dyDescent="0.2">
      <c r="B92" s="31" t="s">
        <v>111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86.85" customHeight="1" x14ac:dyDescent="0.2"/>
    <row r="94" spans="2:14" s="1" customFormat="1" ht="17.7" customHeight="1" x14ac:dyDescent="0.2">
      <c r="J94" s="16" t="s">
        <v>94</v>
      </c>
      <c r="K94" s="16"/>
      <c r="L94" s="16"/>
    </row>
    <row r="95" spans="2:14" s="1" customFormat="1" ht="145.19999999999999" customHeight="1" x14ac:dyDescent="0.2"/>
    <row r="96" spans="2:14" s="1" customFormat="1" ht="81.599999999999994" customHeight="1" x14ac:dyDescent="0.2">
      <c r="B96" s="32" t="s">
        <v>112</v>
      </c>
      <c r="C96" s="32"/>
      <c r="D96" s="32"/>
      <c r="E96" s="32"/>
      <c r="F96" s="32"/>
      <c r="G96" s="32"/>
      <c r="H96" s="32"/>
      <c r="I96" s="32"/>
      <c r="J96" s="32"/>
      <c r="K96" s="32"/>
    </row>
  </sheetData>
  <mergeCells count="80">
    <mergeCell ref="B26:M26"/>
    <mergeCell ref="B4:E4"/>
    <mergeCell ref="B57:E57"/>
    <mergeCell ref="L53:M53"/>
    <mergeCell ref="L54:M54"/>
    <mergeCell ref="L55:M55"/>
    <mergeCell ref="B6:E6"/>
    <mergeCell ref="B62:N62"/>
    <mergeCell ref="B64:N64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10:E11"/>
    <mergeCell ref="B24:M24"/>
    <mergeCell ref="B8:E8"/>
    <mergeCell ref="B82:N82"/>
    <mergeCell ref="B84:N84"/>
    <mergeCell ref="C16:E16"/>
    <mergeCell ref="C18:E18"/>
    <mergeCell ref="C20:E20"/>
    <mergeCell ref="C22:E22"/>
    <mergeCell ref="C66:E66"/>
    <mergeCell ref="C67:E67"/>
    <mergeCell ref="C68:E68"/>
    <mergeCell ref="C69:E69"/>
    <mergeCell ref="C70:E70"/>
    <mergeCell ref="C76:E76"/>
    <mergeCell ref="C77:E77"/>
    <mergeCell ref="B58:E58"/>
    <mergeCell ref="B60:N60"/>
    <mergeCell ref="B86:N86"/>
    <mergeCell ref="B88:N88"/>
    <mergeCell ref="B90:N90"/>
    <mergeCell ref="B92:N92"/>
    <mergeCell ref="B96:K96"/>
    <mergeCell ref="C80:E80"/>
    <mergeCell ref="F14:I14"/>
    <mergeCell ref="F57:M57"/>
    <mergeCell ref="F58:M58"/>
    <mergeCell ref="F66:L66"/>
    <mergeCell ref="F67:L67"/>
    <mergeCell ref="F68:L68"/>
    <mergeCell ref="F69:L69"/>
    <mergeCell ref="F70:L70"/>
    <mergeCell ref="F76:L76"/>
    <mergeCell ref="F77:L77"/>
    <mergeCell ref="F78:L78"/>
    <mergeCell ref="F79:L79"/>
    <mergeCell ref="F80:L80"/>
    <mergeCell ref="B72:N72"/>
    <mergeCell ref="B74:N74"/>
    <mergeCell ref="L40:M40"/>
    <mergeCell ref="L41:M41"/>
    <mergeCell ref="L42:M42"/>
    <mergeCell ref="C78:E78"/>
    <mergeCell ref="C79:E79"/>
    <mergeCell ref="B3:E3"/>
    <mergeCell ref="B5:E5"/>
    <mergeCell ref="B7:E7"/>
    <mergeCell ref="J2:P2"/>
    <mergeCell ref="J94:L94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cp:lastPrinted>2025-11-03T12:36:36Z</cp:lastPrinted>
  <dcterms:created xsi:type="dcterms:W3CDTF">2025-11-03T09:16:52Z</dcterms:created>
  <dcterms:modified xsi:type="dcterms:W3CDTF">2025-11-04T14:40:07Z</dcterms:modified>
</cp:coreProperties>
</file>